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50" activeTab="0"/>
  </bookViews>
  <sheets>
    <sheet name=" STARŠÍ" sheetId="1" r:id="rId1"/>
    <sheet name="MLADŠÍ" sheetId="2" r:id="rId2"/>
  </sheets>
  <definedNames/>
  <calcPr fullCalcOnLoad="1"/>
</workbook>
</file>

<file path=xl/sharedStrings.xml><?xml version="1.0" encoding="utf-8"?>
<sst xmlns="http://schemas.openxmlformats.org/spreadsheetml/2006/main" count="88" uniqueCount="47">
  <si>
    <t>1 pokus</t>
  </si>
  <si>
    <t>2 pokus</t>
  </si>
  <si>
    <t>započtený čas</t>
  </si>
  <si>
    <t>SDH</t>
  </si>
  <si>
    <t>pořadí</t>
  </si>
  <si>
    <t>startovní číslo</t>
  </si>
  <si>
    <t>Všeruby</t>
  </si>
  <si>
    <t>Kožlany</t>
  </si>
  <si>
    <t>Kaznějov</t>
  </si>
  <si>
    <t>KATEGORIE - mladší</t>
  </si>
  <si>
    <t>požární útok</t>
  </si>
  <si>
    <t xml:space="preserve">štafeta 4x60 </t>
  </si>
  <si>
    <t>celkové výsledky</t>
  </si>
  <si>
    <t>součet bodů</t>
  </si>
  <si>
    <t>KATEGORIE - STARŠÍ</t>
  </si>
  <si>
    <t>Bučí</t>
  </si>
  <si>
    <t>Chotíkov</t>
  </si>
  <si>
    <t>Třemošná</t>
  </si>
  <si>
    <t>Ledce A</t>
  </si>
  <si>
    <t>Horní Bělá A</t>
  </si>
  <si>
    <t>Obora A</t>
  </si>
  <si>
    <t>Letkov A</t>
  </si>
  <si>
    <t>Horní Hradiště A</t>
  </si>
  <si>
    <t>Kaznějov A</t>
  </si>
  <si>
    <t>Ledce C</t>
  </si>
  <si>
    <t>Horní Hradiště B</t>
  </si>
  <si>
    <t>Obora B</t>
  </si>
  <si>
    <t>Horní Bělá B</t>
  </si>
  <si>
    <t>Nevřeň</t>
  </si>
  <si>
    <t>Mrtník B</t>
  </si>
  <si>
    <t>Mrtník A</t>
  </si>
  <si>
    <t>Kožlany A</t>
  </si>
  <si>
    <t>Ledce</t>
  </si>
  <si>
    <t>Letkov</t>
  </si>
  <si>
    <t>Ledce B</t>
  </si>
  <si>
    <t xml:space="preserve">O MRTNICKÝ ERB </t>
  </si>
  <si>
    <t>Mrtník - 25. června 2017</t>
  </si>
  <si>
    <t>Kožlany - přípravka</t>
  </si>
  <si>
    <t>Bučí - přípravka</t>
  </si>
  <si>
    <t>Rybnice B</t>
  </si>
  <si>
    <t>Rybnice A</t>
  </si>
  <si>
    <t>Úněšov</t>
  </si>
  <si>
    <t>Rybnice</t>
  </si>
  <si>
    <t>Obora B - mimo</t>
  </si>
  <si>
    <t>np</t>
  </si>
  <si>
    <t>Letkov B - mimo</t>
  </si>
  <si>
    <t>Mrtník C - přípravka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</si>
</sst>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center" shrinkToFit="1"/>
      <protection/>
    </xf>
    <xf numFmtId="0" fontId="2" fillId="0" borderId="10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shrinkToFit="1"/>
      <protection/>
    </xf>
    <xf numFmtId="1" fontId="4" fillId="0" borderId="0" xfId="0" applyNumberFormat="1" applyFont="1" applyFill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 shrinkToFit="1"/>
      <protection/>
    </xf>
    <xf numFmtId="3" fontId="3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5.7109375" style="12" customWidth="1"/>
    <col min="2" max="2" width="19.57421875" style="16" customWidth="1"/>
    <col min="3" max="3" width="9.8515625" style="16" bestFit="1" customWidth="1"/>
    <col min="4" max="4" width="9.8515625" style="3" bestFit="1" customWidth="1"/>
    <col min="5" max="8" width="9.140625" style="3" customWidth="1"/>
    <col min="9" max="16384" width="9.140625" style="1" customWidth="1"/>
  </cols>
  <sheetData>
    <row r="1" spans="1:12" ht="22.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11"/>
      <c r="B2" s="14"/>
      <c r="C2" s="14"/>
      <c r="D2" s="5"/>
      <c r="E2" s="6"/>
      <c r="F2" s="4"/>
      <c r="G2" s="7"/>
      <c r="H2" s="8"/>
      <c r="I2" s="8"/>
      <c r="J2" s="4"/>
      <c r="K2" s="22"/>
      <c r="L2" s="4"/>
    </row>
    <row r="3" spans="1:12" ht="20.2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0.25">
      <c r="A4" s="11"/>
      <c r="B4" s="15"/>
      <c r="C4" s="15"/>
      <c r="D4" s="9"/>
      <c r="E4" s="9"/>
      <c r="F4" s="4"/>
      <c r="G4" s="9"/>
      <c r="H4" s="9"/>
      <c r="I4" s="9"/>
      <c r="J4" s="4"/>
      <c r="K4" s="23"/>
      <c r="L4" s="4"/>
    </row>
    <row r="5" spans="1:12" ht="20.25" thickBot="1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6.5" customHeight="1" thickTop="1">
      <c r="A6" s="38" t="s">
        <v>5</v>
      </c>
      <c r="B6" s="40" t="s">
        <v>3</v>
      </c>
      <c r="C6" s="42" t="s">
        <v>10</v>
      </c>
      <c r="D6" s="43"/>
      <c r="E6" s="43"/>
      <c r="F6" s="43"/>
      <c r="G6" s="42" t="s">
        <v>11</v>
      </c>
      <c r="H6" s="43"/>
      <c r="I6" s="43"/>
      <c r="J6" s="44"/>
      <c r="K6" s="45" t="s">
        <v>12</v>
      </c>
      <c r="L6" s="46"/>
    </row>
    <row r="7" spans="1:12" ht="26.25" thickBot="1">
      <c r="A7" s="39"/>
      <c r="B7" s="41"/>
      <c r="C7" s="24" t="s">
        <v>0</v>
      </c>
      <c r="D7" s="25" t="s">
        <v>1</v>
      </c>
      <c r="E7" s="26" t="s">
        <v>2</v>
      </c>
      <c r="F7" s="10" t="s">
        <v>4</v>
      </c>
      <c r="G7" s="20" t="s">
        <v>0</v>
      </c>
      <c r="H7" s="25" t="s">
        <v>1</v>
      </c>
      <c r="I7" s="26" t="s">
        <v>2</v>
      </c>
      <c r="J7" s="10" t="s">
        <v>4</v>
      </c>
      <c r="K7" s="27" t="s">
        <v>13</v>
      </c>
      <c r="L7" s="10" t="s">
        <v>4</v>
      </c>
    </row>
    <row r="8" spans="1:12" ht="18" thickTop="1">
      <c r="A8" s="13">
        <v>1</v>
      </c>
      <c r="B8" s="17" t="s">
        <v>15</v>
      </c>
      <c r="C8" s="28">
        <v>35.95</v>
      </c>
      <c r="D8" s="28">
        <v>20.27</v>
      </c>
      <c r="E8" s="21">
        <f aca="true" t="shared" si="0" ref="E8:E22">IF(D8="",C8,IF(C8&lt;D8,C8,D8))</f>
        <v>20.27</v>
      </c>
      <c r="F8" s="2">
        <f>RANK(E8,E8:E25,1)</f>
        <v>8</v>
      </c>
      <c r="G8" s="28">
        <v>87.21</v>
      </c>
      <c r="H8" s="28">
        <v>90.94</v>
      </c>
      <c r="I8" s="21">
        <f aca="true" t="shared" si="1" ref="I8:I22">IF(H8="",G8,IF(G8&lt;H8,G8,H8))</f>
        <v>87.21</v>
      </c>
      <c r="J8" s="2">
        <f>RANK(I8,I8:I25,1)</f>
        <v>14</v>
      </c>
      <c r="K8" s="30">
        <f aca="true" t="shared" si="2" ref="K8:K22">SUM(J8,F8)</f>
        <v>22</v>
      </c>
      <c r="L8" s="2">
        <f>RANK(K8,K8:K25,1)</f>
        <v>11</v>
      </c>
    </row>
    <row r="9" spans="1:12" ht="17.25">
      <c r="A9" s="13">
        <v>2</v>
      </c>
      <c r="B9" s="17" t="s">
        <v>8</v>
      </c>
      <c r="C9" s="28" t="s">
        <v>44</v>
      </c>
      <c r="D9" s="28">
        <v>23.84</v>
      </c>
      <c r="E9" s="21">
        <f t="shared" si="0"/>
        <v>23.84</v>
      </c>
      <c r="F9" s="2">
        <f>RANK(E9,E8:E25,1)</f>
        <v>12</v>
      </c>
      <c r="G9" s="28">
        <v>91.74</v>
      </c>
      <c r="H9" s="28">
        <v>80.87</v>
      </c>
      <c r="I9" s="21">
        <f t="shared" si="1"/>
        <v>80.87</v>
      </c>
      <c r="J9" s="2">
        <f>RANK(I9,I8:I25,1)</f>
        <v>13</v>
      </c>
      <c r="K9" s="30">
        <f t="shared" si="2"/>
        <v>25</v>
      </c>
      <c r="L9" s="2">
        <f>RANK(K9,K8:K25,1)</f>
        <v>13</v>
      </c>
    </row>
    <row r="10" spans="1:12" ht="17.25">
      <c r="A10" s="13">
        <v>3</v>
      </c>
      <c r="B10" s="17" t="s">
        <v>42</v>
      </c>
      <c r="C10" s="28">
        <v>34.06</v>
      </c>
      <c r="D10" s="28">
        <v>20.37</v>
      </c>
      <c r="E10" s="21">
        <f t="shared" si="0"/>
        <v>20.37</v>
      </c>
      <c r="F10" s="2">
        <f>RANK(E10,E8:E25,1)</f>
        <v>9</v>
      </c>
      <c r="G10" s="28">
        <v>75.45</v>
      </c>
      <c r="H10" s="28">
        <v>80.22</v>
      </c>
      <c r="I10" s="21">
        <f t="shared" si="1"/>
        <v>75.45</v>
      </c>
      <c r="J10" s="2">
        <f>RANK(I10,I8:I25,1)</f>
        <v>10</v>
      </c>
      <c r="K10" s="30">
        <f t="shared" si="2"/>
        <v>19</v>
      </c>
      <c r="L10" s="2">
        <f>RANK(K10,K8:K25,1)</f>
        <v>9</v>
      </c>
    </row>
    <row r="11" spans="1:12" ht="17.25">
      <c r="A11" s="13">
        <v>4</v>
      </c>
      <c r="B11" s="17" t="s">
        <v>25</v>
      </c>
      <c r="C11" s="28">
        <v>20.4</v>
      </c>
      <c r="D11" s="28">
        <v>34.01</v>
      </c>
      <c r="E11" s="21">
        <f t="shared" si="0"/>
        <v>20.4</v>
      </c>
      <c r="F11" s="2">
        <f>RANK(E11,E8:E25,1)</f>
        <v>10</v>
      </c>
      <c r="G11" s="28">
        <v>61.65</v>
      </c>
      <c r="H11" s="28">
        <v>61.57</v>
      </c>
      <c r="I11" s="21">
        <f t="shared" si="1"/>
        <v>61.57</v>
      </c>
      <c r="J11" s="2">
        <f>RANK(I11,I8:I25,1)</f>
        <v>5</v>
      </c>
      <c r="K11" s="30">
        <f t="shared" si="2"/>
        <v>15</v>
      </c>
      <c r="L11" s="2">
        <f>RANK(K11,K8:K25,1)</f>
        <v>8</v>
      </c>
    </row>
    <row r="12" spans="1:12" ht="17.25">
      <c r="A12" s="13">
        <v>5</v>
      </c>
      <c r="B12" s="17" t="s">
        <v>43</v>
      </c>
      <c r="C12" s="28">
        <v>19.27</v>
      </c>
      <c r="D12" s="28">
        <v>21.29</v>
      </c>
      <c r="E12" s="21" t="s">
        <v>44</v>
      </c>
      <c r="F12" s="2">
        <v>15</v>
      </c>
      <c r="G12" s="28">
        <v>66.51</v>
      </c>
      <c r="H12" s="28">
        <v>61.34</v>
      </c>
      <c r="I12" s="21" t="s">
        <v>44</v>
      </c>
      <c r="J12" s="2">
        <v>15</v>
      </c>
      <c r="K12" s="30">
        <f t="shared" si="2"/>
        <v>30</v>
      </c>
      <c r="L12" s="2">
        <f>RANK(K12,K8:K25,1)</f>
        <v>15</v>
      </c>
    </row>
    <row r="13" spans="1:12" ht="17.25">
      <c r="A13" s="13">
        <v>6</v>
      </c>
      <c r="B13" s="17" t="s">
        <v>27</v>
      </c>
      <c r="C13" s="28">
        <v>30.59</v>
      </c>
      <c r="D13" s="28">
        <v>19.33</v>
      </c>
      <c r="E13" s="21">
        <f t="shared" si="0"/>
        <v>19.33</v>
      </c>
      <c r="F13" s="2">
        <f>RANK(E13,E8:E25,1)</f>
        <v>5</v>
      </c>
      <c r="G13" s="28">
        <v>60.45</v>
      </c>
      <c r="H13" s="28">
        <v>124.19</v>
      </c>
      <c r="I13" s="21">
        <f t="shared" si="1"/>
        <v>60.45</v>
      </c>
      <c r="J13" s="2">
        <f>RANK(I13,I8:I25,1)</f>
        <v>4</v>
      </c>
      <c r="K13" s="30">
        <f t="shared" si="2"/>
        <v>9</v>
      </c>
      <c r="L13" s="2">
        <v>5</v>
      </c>
    </row>
    <row r="14" spans="1:12" ht="17.25">
      <c r="A14" s="13">
        <v>7</v>
      </c>
      <c r="B14" s="17" t="s">
        <v>16</v>
      </c>
      <c r="C14" s="28">
        <v>21.24</v>
      </c>
      <c r="D14" s="28">
        <v>19.78</v>
      </c>
      <c r="E14" s="21">
        <f t="shared" si="0"/>
        <v>19.78</v>
      </c>
      <c r="F14" s="2">
        <f>RANK(E14,E8:E25,1)</f>
        <v>6</v>
      </c>
      <c r="G14" s="28">
        <v>72.18</v>
      </c>
      <c r="H14" s="28">
        <v>67.97</v>
      </c>
      <c r="I14" s="21">
        <f t="shared" si="1"/>
        <v>67.97</v>
      </c>
      <c r="J14" s="2">
        <f>RANK(I14,I8:I25,1)</f>
        <v>8</v>
      </c>
      <c r="K14" s="30">
        <f t="shared" si="2"/>
        <v>14</v>
      </c>
      <c r="L14" s="2">
        <f>RANK(K14,K8:K25,1)</f>
        <v>7</v>
      </c>
    </row>
    <row r="15" spans="1:12" ht="17.25">
      <c r="A15" s="13">
        <v>8</v>
      </c>
      <c r="B15" s="17" t="s">
        <v>32</v>
      </c>
      <c r="C15" s="28">
        <v>19.57</v>
      </c>
      <c r="D15" s="28">
        <v>17.56</v>
      </c>
      <c r="E15" s="21">
        <f t="shared" si="0"/>
        <v>17.56</v>
      </c>
      <c r="F15" s="2">
        <f>RANK(E15,E8:E25,1)</f>
        <v>4</v>
      </c>
      <c r="G15" s="28">
        <v>66.73</v>
      </c>
      <c r="H15" s="28">
        <v>64.75</v>
      </c>
      <c r="I15" s="21">
        <f t="shared" si="1"/>
        <v>64.75</v>
      </c>
      <c r="J15" s="2">
        <f>RANK(I15,I8:I25,1)</f>
        <v>7</v>
      </c>
      <c r="K15" s="30">
        <f t="shared" si="2"/>
        <v>11</v>
      </c>
      <c r="L15" s="2">
        <f>RANK(K15,K8:K25,1)</f>
        <v>6</v>
      </c>
    </row>
    <row r="16" spans="1:12" ht="17.25">
      <c r="A16" s="13">
        <v>9</v>
      </c>
      <c r="B16" s="17" t="s">
        <v>33</v>
      </c>
      <c r="C16" s="28">
        <v>19.15</v>
      </c>
      <c r="D16" s="28">
        <v>17.41</v>
      </c>
      <c r="E16" s="21">
        <f t="shared" si="0"/>
        <v>17.41</v>
      </c>
      <c r="F16" s="2">
        <f>RANK(E16,E8:E25,1)</f>
        <v>3</v>
      </c>
      <c r="G16" s="28">
        <v>64.44</v>
      </c>
      <c r="H16" s="28">
        <v>71.57</v>
      </c>
      <c r="I16" s="21">
        <f t="shared" si="1"/>
        <v>64.44</v>
      </c>
      <c r="J16" s="2">
        <f>RANK(I16,I8:I25,1)</f>
        <v>6</v>
      </c>
      <c r="K16" s="30">
        <f t="shared" si="2"/>
        <v>9</v>
      </c>
      <c r="L16" s="2">
        <f>RANK(K16,K8:K25,1)</f>
        <v>4</v>
      </c>
    </row>
    <row r="17" spans="1:12" ht="17.25">
      <c r="A17" s="13">
        <v>10</v>
      </c>
      <c r="B17" s="17" t="s">
        <v>17</v>
      </c>
      <c r="C17" s="28">
        <v>40.77</v>
      </c>
      <c r="D17" s="28">
        <v>37.02</v>
      </c>
      <c r="E17" s="21">
        <f t="shared" si="0"/>
        <v>37.02</v>
      </c>
      <c r="F17" s="2">
        <f>RANK(E17,E8:E25,1)</f>
        <v>14</v>
      </c>
      <c r="G17" s="28">
        <v>84.63</v>
      </c>
      <c r="H17" s="28">
        <v>77.4</v>
      </c>
      <c r="I17" s="21">
        <f t="shared" si="1"/>
        <v>77.4</v>
      </c>
      <c r="J17" s="2">
        <f>RANK(I17,I8:I25,1)</f>
        <v>12</v>
      </c>
      <c r="K17" s="30">
        <f t="shared" si="2"/>
        <v>26</v>
      </c>
      <c r="L17" s="2">
        <f>RANK(K17,K8:K25,1)</f>
        <v>14</v>
      </c>
    </row>
    <row r="18" spans="1:12" ht="17.25">
      <c r="A18" s="13">
        <v>11</v>
      </c>
      <c r="B18" s="17" t="s">
        <v>22</v>
      </c>
      <c r="C18" s="28">
        <v>15.28</v>
      </c>
      <c r="D18" s="28">
        <v>21.64</v>
      </c>
      <c r="E18" s="21">
        <f t="shared" si="0"/>
        <v>15.28</v>
      </c>
      <c r="F18" s="2">
        <f>RANK(E18,E8:E25,1)</f>
        <v>1</v>
      </c>
      <c r="G18" s="28">
        <v>64.49</v>
      </c>
      <c r="H18" s="28">
        <v>58.03</v>
      </c>
      <c r="I18" s="21">
        <f t="shared" si="1"/>
        <v>58.03</v>
      </c>
      <c r="J18" s="2">
        <f>RANK(I18,I8:I25,1)</f>
        <v>2</v>
      </c>
      <c r="K18" s="30">
        <f t="shared" si="2"/>
        <v>3</v>
      </c>
      <c r="L18" s="2">
        <f>RANK(K18,K8:K25,1)</f>
        <v>1</v>
      </c>
    </row>
    <row r="19" spans="1:12" ht="17.25">
      <c r="A19" s="13">
        <v>12</v>
      </c>
      <c r="B19" s="17" t="s">
        <v>20</v>
      </c>
      <c r="C19" s="28">
        <v>36.33</v>
      </c>
      <c r="D19" s="28">
        <v>20.07</v>
      </c>
      <c r="E19" s="21">
        <f t="shared" si="0"/>
        <v>20.07</v>
      </c>
      <c r="F19" s="2">
        <f>RANK(E19,E8:E25,1)</f>
        <v>7</v>
      </c>
      <c r="G19" s="28">
        <v>63.72</v>
      </c>
      <c r="H19" s="28">
        <v>57.44</v>
      </c>
      <c r="I19" s="21">
        <f t="shared" si="1"/>
        <v>57.44</v>
      </c>
      <c r="J19" s="2">
        <f>RANK(I19,I8:I25,1)</f>
        <v>1</v>
      </c>
      <c r="K19" s="30">
        <f t="shared" si="2"/>
        <v>8</v>
      </c>
      <c r="L19" s="2">
        <f>RANK(K19,K8:K25,1)</f>
        <v>3</v>
      </c>
    </row>
    <row r="20" spans="1:12" ht="17.25">
      <c r="A20" s="13">
        <v>13</v>
      </c>
      <c r="B20" s="17" t="s">
        <v>19</v>
      </c>
      <c r="C20" s="28">
        <v>20.87</v>
      </c>
      <c r="D20" s="28">
        <v>16.96</v>
      </c>
      <c r="E20" s="21">
        <f t="shared" si="0"/>
        <v>16.96</v>
      </c>
      <c r="F20" s="2">
        <f>RANK(E20,E8:E25,1)</f>
        <v>2</v>
      </c>
      <c r="G20" s="28">
        <v>62.16</v>
      </c>
      <c r="H20" s="28">
        <v>58.03</v>
      </c>
      <c r="I20" s="21">
        <f t="shared" si="1"/>
        <v>58.03</v>
      </c>
      <c r="J20" s="2">
        <f>RANK(I20,I8:I25,1)</f>
        <v>2</v>
      </c>
      <c r="K20" s="30">
        <f t="shared" si="2"/>
        <v>4</v>
      </c>
      <c r="L20" s="2">
        <f>RANK(K20,K8:K25,1)</f>
        <v>2</v>
      </c>
    </row>
    <row r="21" spans="1:12" ht="17.25">
      <c r="A21" s="13">
        <v>14</v>
      </c>
      <c r="B21" s="17" t="s">
        <v>28</v>
      </c>
      <c r="C21" s="28">
        <v>20.44</v>
      </c>
      <c r="D21" s="28" t="s">
        <v>44</v>
      </c>
      <c r="E21" s="21">
        <f t="shared" si="0"/>
        <v>20.44</v>
      </c>
      <c r="F21" s="2">
        <f>RANK(E21,E8:E25,1)</f>
        <v>11</v>
      </c>
      <c r="G21" s="28">
        <v>74.18</v>
      </c>
      <c r="H21" s="28">
        <v>78.88</v>
      </c>
      <c r="I21" s="21">
        <f t="shared" si="1"/>
        <v>74.18</v>
      </c>
      <c r="J21" s="2">
        <f>RANK(I21,I8:I25,1)</f>
        <v>9</v>
      </c>
      <c r="K21" s="30">
        <f t="shared" si="2"/>
        <v>20</v>
      </c>
      <c r="L21" s="2">
        <f>RANK(K21,K8:K25,1)</f>
        <v>10</v>
      </c>
    </row>
    <row r="22" spans="1:12" ht="17.25">
      <c r="A22" s="13">
        <v>15</v>
      </c>
      <c r="B22" s="17" t="s">
        <v>7</v>
      </c>
      <c r="C22" s="28">
        <v>55.6</v>
      </c>
      <c r="D22" s="28">
        <v>24.36</v>
      </c>
      <c r="E22" s="21">
        <f t="shared" si="0"/>
        <v>24.36</v>
      </c>
      <c r="F22" s="2">
        <f>RANK(E22,E8:E25,1)</f>
        <v>13</v>
      </c>
      <c r="G22" s="28">
        <v>78.47</v>
      </c>
      <c r="H22" s="28">
        <v>75.8</v>
      </c>
      <c r="I22" s="21">
        <f t="shared" si="1"/>
        <v>75.8</v>
      </c>
      <c r="J22" s="2">
        <f>RANK(I22,I8:I25,1)</f>
        <v>11</v>
      </c>
      <c r="K22" s="30">
        <f t="shared" si="2"/>
        <v>24</v>
      </c>
      <c r="L22" s="2">
        <f>RANK(K22,K8:K25,1)</f>
        <v>12</v>
      </c>
    </row>
  </sheetData>
  <sheetProtection/>
  <mergeCells count="8">
    <mergeCell ref="A1:L1"/>
    <mergeCell ref="A3:L3"/>
    <mergeCell ref="A5:L5"/>
    <mergeCell ref="A6:A7"/>
    <mergeCell ref="B6:B7"/>
    <mergeCell ref="C6:F6"/>
    <mergeCell ref="G6:J6"/>
    <mergeCell ref="K6:L6"/>
  </mergeCells>
  <conditionalFormatting sqref="F7 H4 H2 J7 L7">
    <cfRule type="cellIs" priority="10" dxfId="2" operator="equal" stopIfTrue="1">
      <formula>1</formula>
    </cfRule>
    <cfRule type="cellIs" priority="11" dxfId="0" operator="equal" stopIfTrue="1">
      <formula>2</formula>
    </cfRule>
    <cfRule type="cellIs" priority="12" dxfId="6" operator="equal" stopIfTrue="1">
      <formula>3</formula>
    </cfRule>
  </conditionalFormatting>
  <conditionalFormatting sqref="F8:F22 J8:J22 L8:L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SheetLayoutView="70" zoomScalePageLayoutView="0" workbookViewId="0" topLeftCell="A1">
      <selection activeCell="O10" sqref="O10"/>
    </sheetView>
  </sheetViews>
  <sheetFormatPr defaultColWidth="9.140625" defaultRowHeight="12.75"/>
  <cols>
    <col min="1" max="1" width="4.57421875" style="12" customWidth="1"/>
    <col min="2" max="2" width="17.28125" style="16" customWidth="1"/>
    <col min="3" max="3" width="8.28125" style="16" customWidth="1"/>
    <col min="4" max="4" width="8.28125" style="3" customWidth="1"/>
    <col min="5" max="5" width="9.140625" style="3" customWidth="1"/>
    <col min="6" max="6" width="6.7109375" style="3" customWidth="1"/>
    <col min="7" max="8" width="8.7109375" style="3" customWidth="1"/>
    <col min="9" max="9" width="9.140625" style="1" customWidth="1"/>
    <col min="10" max="10" width="6.140625" style="1" customWidth="1"/>
    <col min="11" max="11" width="6.8515625" style="1" customWidth="1"/>
    <col min="12" max="12" width="6.57421875" style="1" customWidth="1"/>
    <col min="13" max="16384" width="9.140625" style="1" customWidth="1"/>
  </cols>
  <sheetData>
    <row r="1" spans="1:12" ht="22.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.5" customHeight="1">
      <c r="A2" s="11"/>
      <c r="B2" s="14"/>
      <c r="C2" s="14"/>
      <c r="D2" s="5"/>
      <c r="E2" s="6"/>
      <c r="F2" s="4"/>
      <c r="G2" s="7"/>
      <c r="H2" s="8"/>
      <c r="I2" s="8"/>
      <c r="J2" s="4"/>
      <c r="K2" s="22"/>
      <c r="L2" s="4"/>
    </row>
    <row r="3" spans="1:12" ht="20.2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5.25" customHeight="1">
      <c r="A4" s="11"/>
      <c r="B4" s="15"/>
      <c r="C4" s="15"/>
      <c r="D4" s="9"/>
      <c r="E4" s="9"/>
      <c r="F4" s="4"/>
      <c r="G4" s="9"/>
      <c r="H4" s="9"/>
      <c r="I4" s="9"/>
      <c r="J4" s="4"/>
      <c r="K4" s="23"/>
      <c r="L4" s="4"/>
    </row>
    <row r="5" spans="1:12" ht="20.25" thickBot="1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31" customFormat="1" ht="33.75" customHeight="1" thickTop="1">
      <c r="A6" s="38" t="s">
        <v>5</v>
      </c>
      <c r="B6" s="40" t="s">
        <v>3</v>
      </c>
      <c r="C6" s="47" t="s">
        <v>10</v>
      </c>
      <c r="D6" s="48"/>
      <c r="E6" s="48"/>
      <c r="F6" s="48"/>
      <c r="G6" s="47" t="s">
        <v>11</v>
      </c>
      <c r="H6" s="48"/>
      <c r="I6" s="48"/>
      <c r="J6" s="49"/>
      <c r="K6" s="50" t="s">
        <v>12</v>
      </c>
      <c r="L6" s="51"/>
    </row>
    <row r="7" spans="1:12" ht="46.5" customHeight="1" thickBot="1">
      <c r="A7" s="39"/>
      <c r="B7" s="41"/>
      <c r="C7" s="24" t="s">
        <v>0</v>
      </c>
      <c r="D7" s="25" t="s">
        <v>1</v>
      </c>
      <c r="E7" s="26" t="s">
        <v>2</v>
      </c>
      <c r="F7" s="10" t="s">
        <v>4</v>
      </c>
      <c r="G7" s="20" t="s">
        <v>0</v>
      </c>
      <c r="H7" s="25" t="s">
        <v>1</v>
      </c>
      <c r="I7" s="26" t="s">
        <v>2</v>
      </c>
      <c r="J7" s="10" t="s">
        <v>4</v>
      </c>
      <c r="K7" s="27" t="s">
        <v>13</v>
      </c>
      <c r="L7" s="10" t="s">
        <v>4</v>
      </c>
    </row>
    <row r="8" spans="1:12" ht="18" thickTop="1">
      <c r="A8" s="13">
        <v>4</v>
      </c>
      <c r="B8" s="17" t="s">
        <v>23</v>
      </c>
      <c r="C8" s="28">
        <v>24.32</v>
      </c>
      <c r="D8" s="28">
        <v>22.08</v>
      </c>
      <c r="E8" s="21">
        <f aca="true" t="shared" si="0" ref="E8:E24">IF(D8="",C8,IF(C8&lt;D8,C8,D8))</f>
        <v>22.08</v>
      </c>
      <c r="F8" s="2">
        <f>RANK(E8,E8:E29,1)</f>
        <v>9</v>
      </c>
      <c r="G8" s="28">
        <v>88.37</v>
      </c>
      <c r="H8" s="28">
        <v>89.28</v>
      </c>
      <c r="I8" s="21">
        <f aca="true" t="shared" si="1" ref="I8:I24">IF(H8="",G8,IF(G8&lt;H8,G8,H8))</f>
        <v>88.37</v>
      </c>
      <c r="J8" s="2">
        <f>RANK(I8,I8:I29,1)</f>
        <v>14</v>
      </c>
      <c r="K8" s="30">
        <f aca="true" t="shared" si="2" ref="K8:K29">SUM(J8,F8)</f>
        <v>23</v>
      </c>
      <c r="L8" s="34">
        <f>RANK(K8,K8:K29,1)</f>
        <v>11</v>
      </c>
    </row>
    <row r="9" spans="1:12" ht="17.25">
      <c r="A9" s="13">
        <v>5</v>
      </c>
      <c r="B9" s="17" t="s">
        <v>39</v>
      </c>
      <c r="C9" s="28">
        <v>36.55</v>
      </c>
      <c r="D9" s="28">
        <v>42.83</v>
      </c>
      <c r="E9" s="21">
        <f t="shared" si="0"/>
        <v>36.55</v>
      </c>
      <c r="F9" s="2">
        <f>RANK(E9,E8:E29,1)</f>
        <v>19</v>
      </c>
      <c r="G9" s="28">
        <v>191.15</v>
      </c>
      <c r="H9" s="28">
        <v>94.44</v>
      </c>
      <c r="I9" s="21">
        <f t="shared" si="1"/>
        <v>94.44</v>
      </c>
      <c r="J9" s="2">
        <f>RANK(I9,I8:I29,1)</f>
        <v>17</v>
      </c>
      <c r="K9" s="30">
        <f t="shared" si="2"/>
        <v>36</v>
      </c>
      <c r="L9" s="34">
        <v>18</v>
      </c>
    </row>
    <row r="10" spans="1:12" ht="17.25">
      <c r="A10" s="13">
        <v>6</v>
      </c>
      <c r="B10" s="17" t="s">
        <v>16</v>
      </c>
      <c r="C10" s="28">
        <v>26.4</v>
      </c>
      <c r="D10" s="28">
        <v>23.27</v>
      </c>
      <c r="E10" s="21">
        <f t="shared" si="0"/>
        <v>23.27</v>
      </c>
      <c r="F10" s="2">
        <f>RANK(E10,E8:E29,1)</f>
        <v>12</v>
      </c>
      <c r="G10" s="28">
        <v>89.81</v>
      </c>
      <c r="H10" s="28">
        <v>87.03</v>
      </c>
      <c r="I10" s="21">
        <f t="shared" si="1"/>
        <v>87.03</v>
      </c>
      <c r="J10" s="2">
        <f>RANK(I10,I8:I29,1)</f>
        <v>12</v>
      </c>
      <c r="K10" s="30">
        <f t="shared" si="2"/>
        <v>24</v>
      </c>
      <c r="L10" s="34">
        <f>RANK(K10,K8:K29,1)</f>
        <v>12</v>
      </c>
    </row>
    <row r="11" spans="1:12" ht="17.25">
      <c r="A11" s="13">
        <v>7</v>
      </c>
      <c r="B11" s="17" t="s">
        <v>25</v>
      </c>
      <c r="C11" s="28">
        <v>25.59</v>
      </c>
      <c r="D11" s="28">
        <v>30.54</v>
      </c>
      <c r="E11" s="21">
        <f t="shared" si="0"/>
        <v>25.59</v>
      </c>
      <c r="F11" s="2">
        <f>RANK(E11,E8:E29,1)</f>
        <v>16</v>
      </c>
      <c r="G11" s="28">
        <v>75.6</v>
      </c>
      <c r="H11" s="28">
        <v>69.57</v>
      </c>
      <c r="I11" s="21">
        <f t="shared" si="1"/>
        <v>69.57</v>
      </c>
      <c r="J11" s="2">
        <f>RANK(I11,I8:I29,1)</f>
        <v>3</v>
      </c>
      <c r="K11" s="30">
        <f t="shared" si="2"/>
        <v>19</v>
      </c>
      <c r="L11" s="34">
        <f>RANK(K11,K8:K29,1)</f>
        <v>10</v>
      </c>
    </row>
    <row r="12" spans="1:12" ht="17.25">
      <c r="A12" s="13">
        <v>8</v>
      </c>
      <c r="B12" s="17" t="s">
        <v>24</v>
      </c>
      <c r="C12" s="28">
        <v>21.71</v>
      </c>
      <c r="D12" s="28">
        <v>20.52</v>
      </c>
      <c r="E12" s="21">
        <f t="shared" si="0"/>
        <v>20.52</v>
      </c>
      <c r="F12" s="2">
        <f>RANK(E12,E8:E29,1)</f>
        <v>6</v>
      </c>
      <c r="G12" s="28">
        <v>91.4</v>
      </c>
      <c r="H12" s="28">
        <v>86.9</v>
      </c>
      <c r="I12" s="21">
        <f t="shared" si="1"/>
        <v>86.9</v>
      </c>
      <c r="J12" s="2">
        <f>RANK(I12,I8:I29,1)</f>
        <v>11</v>
      </c>
      <c r="K12" s="30">
        <f t="shared" si="2"/>
        <v>17</v>
      </c>
      <c r="L12" s="34">
        <f>RANK(K12,K8:K29,1)</f>
        <v>9</v>
      </c>
    </row>
    <row r="13" spans="1:12" ht="17.25">
      <c r="A13" s="13">
        <v>9</v>
      </c>
      <c r="B13" s="17" t="s">
        <v>26</v>
      </c>
      <c r="C13" s="28" t="s">
        <v>44</v>
      </c>
      <c r="D13" s="28">
        <v>29.85</v>
      </c>
      <c r="E13" s="21">
        <f t="shared" si="0"/>
        <v>29.85</v>
      </c>
      <c r="F13" s="2">
        <f>RANK(E13,E8:E29,1)</f>
        <v>18</v>
      </c>
      <c r="G13" s="28">
        <v>107.75</v>
      </c>
      <c r="H13" s="28">
        <v>109</v>
      </c>
      <c r="I13" s="21">
        <f t="shared" si="1"/>
        <v>107.75</v>
      </c>
      <c r="J13" s="2">
        <f>RANK(I13,I8:I29,1)</f>
        <v>20</v>
      </c>
      <c r="K13" s="30">
        <f t="shared" si="2"/>
        <v>38</v>
      </c>
      <c r="L13" s="34">
        <f>RANK(K13,K8:K29,1)</f>
        <v>20</v>
      </c>
    </row>
    <row r="14" spans="1:12" ht="17.25">
      <c r="A14" s="13">
        <v>10</v>
      </c>
      <c r="B14" s="17" t="s">
        <v>15</v>
      </c>
      <c r="C14" s="28">
        <v>23.69</v>
      </c>
      <c r="D14" s="28" t="s">
        <v>44</v>
      </c>
      <c r="E14" s="21">
        <f t="shared" si="0"/>
        <v>23.69</v>
      </c>
      <c r="F14" s="2">
        <f>RANK(E14,E8:E29,1)</f>
        <v>13</v>
      </c>
      <c r="G14" s="28">
        <v>88.07</v>
      </c>
      <c r="H14" s="28">
        <v>93.06</v>
      </c>
      <c r="I14" s="21">
        <f t="shared" si="1"/>
        <v>88.07</v>
      </c>
      <c r="J14" s="2">
        <f>RANK(I14,I8:I29,1)</f>
        <v>13</v>
      </c>
      <c r="K14" s="30">
        <f t="shared" si="2"/>
        <v>26</v>
      </c>
      <c r="L14" s="34">
        <f>RANK(K14,K8:K29,1)</f>
        <v>14</v>
      </c>
    </row>
    <row r="15" spans="1:12" ht="17.25">
      <c r="A15" s="13">
        <v>11</v>
      </c>
      <c r="B15" s="17" t="s">
        <v>40</v>
      </c>
      <c r="C15" s="28">
        <v>22.83</v>
      </c>
      <c r="D15" s="28">
        <v>28.39</v>
      </c>
      <c r="E15" s="21">
        <f t="shared" si="0"/>
        <v>22.83</v>
      </c>
      <c r="F15" s="2">
        <f>RANK(E15,E8:E29,1)</f>
        <v>11</v>
      </c>
      <c r="G15" s="28">
        <v>96.62</v>
      </c>
      <c r="H15" s="28">
        <v>148.41</v>
      </c>
      <c r="I15" s="21">
        <f t="shared" si="1"/>
        <v>96.62</v>
      </c>
      <c r="J15" s="2">
        <f>RANK(I15,I8:I29,1)</f>
        <v>18</v>
      </c>
      <c r="K15" s="30">
        <f t="shared" si="2"/>
        <v>29</v>
      </c>
      <c r="L15" s="34">
        <f>RANK(K15,K8:K29,1)</f>
        <v>16</v>
      </c>
    </row>
    <row r="16" spans="1:12" ht="17.25">
      <c r="A16" s="13">
        <v>12</v>
      </c>
      <c r="B16" s="17" t="s">
        <v>22</v>
      </c>
      <c r="C16" s="28">
        <v>17.59</v>
      </c>
      <c r="D16" s="28">
        <v>19.61</v>
      </c>
      <c r="E16" s="21">
        <f t="shared" si="0"/>
        <v>17.59</v>
      </c>
      <c r="F16" s="2">
        <f>RANK(E16,E8:E29,1)</f>
        <v>1</v>
      </c>
      <c r="G16" s="28">
        <v>64.41</v>
      </c>
      <c r="H16" s="28">
        <v>70.09</v>
      </c>
      <c r="I16" s="21">
        <f t="shared" si="1"/>
        <v>64.41</v>
      </c>
      <c r="J16" s="2">
        <f>RANK(I16,I8:I29,1)</f>
        <v>1</v>
      </c>
      <c r="K16" s="30">
        <f t="shared" si="2"/>
        <v>2</v>
      </c>
      <c r="L16" s="34">
        <f>RANK(K16,K8:K29,1)</f>
        <v>1</v>
      </c>
    </row>
    <row r="17" spans="1:12" ht="17.25">
      <c r="A17" s="13">
        <v>13</v>
      </c>
      <c r="B17" s="17" t="s">
        <v>6</v>
      </c>
      <c r="C17" s="28">
        <v>20.96</v>
      </c>
      <c r="D17" s="28">
        <v>22.82</v>
      </c>
      <c r="E17" s="21">
        <f t="shared" si="0"/>
        <v>20.96</v>
      </c>
      <c r="F17" s="2">
        <f>RANK(E17,E8:E29,1)</f>
        <v>8</v>
      </c>
      <c r="G17" s="28">
        <v>83.25</v>
      </c>
      <c r="H17" s="28">
        <v>76.94</v>
      </c>
      <c r="I17" s="21">
        <f t="shared" si="1"/>
        <v>76.94</v>
      </c>
      <c r="J17" s="2">
        <f>RANK(I17,I8:I29,1)</f>
        <v>7</v>
      </c>
      <c r="K17" s="30">
        <f t="shared" si="2"/>
        <v>15</v>
      </c>
      <c r="L17" s="34">
        <f>RANK(K17,K8:K29,1)</f>
        <v>6</v>
      </c>
    </row>
    <row r="18" spans="1:12" ht="17.25">
      <c r="A18" s="13">
        <v>14</v>
      </c>
      <c r="B18" s="17" t="s">
        <v>45</v>
      </c>
      <c r="C18" s="28" t="s">
        <v>44</v>
      </c>
      <c r="D18" s="28">
        <v>36.7</v>
      </c>
      <c r="E18" s="21" t="s">
        <v>44</v>
      </c>
      <c r="F18" s="2">
        <v>22</v>
      </c>
      <c r="G18" s="28">
        <v>97.22</v>
      </c>
      <c r="H18" s="28">
        <v>92.09</v>
      </c>
      <c r="I18" s="21" t="s">
        <v>44</v>
      </c>
      <c r="J18" s="2">
        <v>22</v>
      </c>
      <c r="K18" s="30">
        <f t="shared" si="2"/>
        <v>44</v>
      </c>
      <c r="L18" s="34">
        <f>RANK(K18,K8:K29,1)</f>
        <v>22</v>
      </c>
    </row>
    <row r="19" spans="1:12" ht="17.25">
      <c r="A19" s="13">
        <v>15</v>
      </c>
      <c r="B19" s="32" t="s">
        <v>29</v>
      </c>
      <c r="C19" s="28">
        <v>37.63</v>
      </c>
      <c r="D19" s="28">
        <v>43.54</v>
      </c>
      <c r="E19" s="21">
        <f t="shared" si="0"/>
        <v>37.63</v>
      </c>
      <c r="F19" s="2">
        <f>RANK(E19,E8:E29,1)</f>
        <v>20</v>
      </c>
      <c r="G19" s="28">
        <v>143.43</v>
      </c>
      <c r="H19" s="28">
        <v>112.06</v>
      </c>
      <c r="I19" s="21">
        <f t="shared" si="1"/>
        <v>112.06</v>
      </c>
      <c r="J19" s="2">
        <f>RANK(I19,I8:I29,1)</f>
        <v>21</v>
      </c>
      <c r="K19" s="30">
        <f t="shared" si="2"/>
        <v>41</v>
      </c>
      <c r="L19" s="34">
        <f>RANK(K19,K8:K29,1)</f>
        <v>21</v>
      </c>
    </row>
    <row r="20" spans="1:12" ht="17.25">
      <c r="A20" s="13">
        <v>16</v>
      </c>
      <c r="B20" s="17" t="s">
        <v>34</v>
      </c>
      <c r="C20" s="28">
        <v>23.06</v>
      </c>
      <c r="D20" s="28">
        <v>19.28</v>
      </c>
      <c r="E20" s="21">
        <f t="shared" si="0"/>
        <v>19.28</v>
      </c>
      <c r="F20" s="2">
        <f>RANK(E20,E8:E29,1)</f>
        <v>3</v>
      </c>
      <c r="G20" s="28">
        <v>73.28</v>
      </c>
      <c r="H20" s="28">
        <v>71.45</v>
      </c>
      <c r="I20" s="21">
        <f t="shared" si="1"/>
        <v>71.45</v>
      </c>
      <c r="J20" s="2">
        <f>RANK(I20,I8:I29,1)</f>
        <v>4</v>
      </c>
      <c r="K20" s="30">
        <f t="shared" si="2"/>
        <v>7</v>
      </c>
      <c r="L20" s="34">
        <f>RANK(K20,K8:K29,1)</f>
        <v>3</v>
      </c>
    </row>
    <row r="21" spans="1:12" ht="17.25">
      <c r="A21" s="13">
        <v>17</v>
      </c>
      <c r="B21" s="17" t="s">
        <v>27</v>
      </c>
      <c r="C21" s="28" t="s">
        <v>44</v>
      </c>
      <c r="D21" s="28" t="s">
        <v>44</v>
      </c>
      <c r="E21" s="21" t="str">
        <f t="shared" si="0"/>
        <v>np</v>
      </c>
      <c r="F21" s="2">
        <v>21</v>
      </c>
      <c r="G21" s="28">
        <v>102.65</v>
      </c>
      <c r="H21" s="28">
        <v>92.36</v>
      </c>
      <c r="I21" s="21">
        <f t="shared" si="1"/>
        <v>92.36</v>
      </c>
      <c r="J21" s="2">
        <f>RANK(I21,I8:I29,1)</f>
        <v>16</v>
      </c>
      <c r="K21" s="30">
        <f t="shared" si="2"/>
        <v>37</v>
      </c>
      <c r="L21" s="34">
        <f>RANK(K21,K8:K29,1)</f>
        <v>19</v>
      </c>
    </row>
    <row r="22" spans="1:12" ht="17.25">
      <c r="A22" s="13">
        <v>18</v>
      </c>
      <c r="B22" s="17" t="s">
        <v>31</v>
      </c>
      <c r="C22" s="28">
        <v>33.89</v>
      </c>
      <c r="D22" s="28">
        <v>23.81</v>
      </c>
      <c r="E22" s="21">
        <f t="shared" si="0"/>
        <v>23.81</v>
      </c>
      <c r="F22" s="2">
        <f>RANK(E22,E8:E29,1)</f>
        <v>15</v>
      </c>
      <c r="G22" s="28">
        <v>83.4</v>
      </c>
      <c r="H22" s="28">
        <v>87.18</v>
      </c>
      <c r="I22" s="21">
        <f t="shared" si="1"/>
        <v>83.4</v>
      </c>
      <c r="J22" s="2">
        <f>RANK(I22,I8:I29,1)</f>
        <v>10</v>
      </c>
      <c r="K22" s="30">
        <f t="shared" si="2"/>
        <v>25</v>
      </c>
      <c r="L22" s="34">
        <f>RANK(K22,K8:K29,1)</f>
        <v>13</v>
      </c>
    </row>
    <row r="23" spans="1:12" ht="17.25">
      <c r="A23" s="13">
        <v>19</v>
      </c>
      <c r="B23" s="17" t="s">
        <v>20</v>
      </c>
      <c r="C23" s="28">
        <v>23.19</v>
      </c>
      <c r="D23" s="28">
        <v>20.7</v>
      </c>
      <c r="E23" s="21">
        <f t="shared" si="0"/>
        <v>20.7</v>
      </c>
      <c r="F23" s="2">
        <f>RANK(E23,E8:E29,1)</f>
        <v>7</v>
      </c>
      <c r="G23" s="28">
        <v>84.7</v>
      </c>
      <c r="H23" s="28">
        <v>77.28</v>
      </c>
      <c r="I23" s="21">
        <f t="shared" si="1"/>
        <v>77.28</v>
      </c>
      <c r="J23" s="2">
        <f>RANK(I23,I8:I29,1)</f>
        <v>8</v>
      </c>
      <c r="K23" s="30">
        <f t="shared" si="2"/>
        <v>15</v>
      </c>
      <c r="L23" s="34">
        <f>RANK(K23,K8:K29,1)</f>
        <v>6</v>
      </c>
    </row>
    <row r="24" spans="1:12" ht="17.25">
      <c r="A24" s="13">
        <v>20</v>
      </c>
      <c r="B24" s="17" t="s">
        <v>21</v>
      </c>
      <c r="C24" s="28">
        <v>22.47</v>
      </c>
      <c r="D24" s="28">
        <v>17.77</v>
      </c>
      <c r="E24" s="21">
        <f t="shared" si="0"/>
        <v>17.77</v>
      </c>
      <c r="F24" s="2">
        <f>RANK(E24,E8:E29,1)</f>
        <v>2</v>
      </c>
      <c r="G24" s="28">
        <v>69.19</v>
      </c>
      <c r="H24" s="28">
        <v>67.8</v>
      </c>
      <c r="I24" s="21">
        <f t="shared" si="1"/>
        <v>67.8</v>
      </c>
      <c r="J24" s="2">
        <f>RANK(I24,I8:I29,1)</f>
        <v>2</v>
      </c>
      <c r="K24" s="30">
        <f t="shared" si="2"/>
        <v>4</v>
      </c>
      <c r="L24" s="34">
        <f>RANK(K24,K8:K29,1)</f>
        <v>2</v>
      </c>
    </row>
    <row r="25" spans="1:12" ht="17.25">
      <c r="A25" s="13">
        <v>21</v>
      </c>
      <c r="B25" s="17" t="s">
        <v>30</v>
      </c>
      <c r="C25" s="28">
        <v>23.69</v>
      </c>
      <c r="D25" s="28">
        <v>29.18</v>
      </c>
      <c r="E25" s="21">
        <f>IF(D25="",C25,IF(C25&lt;D25,C25,D25))</f>
        <v>23.69</v>
      </c>
      <c r="F25" s="2">
        <f>RANK(E25,E8:E29,1)</f>
        <v>13</v>
      </c>
      <c r="G25" s="28">
        <v>90.87</v>
      </c>
      <c r="H25" s="28">
        <v>88.6</v>
      </c>
      <c r="I25" s="21">
        <f>IF(H25="",G25,IF(G25&lt;H25,G25,H25))</f>
        <v>88.6</v>
      </c>
      <c r="J25" s="2">
        <f>RANK(I25,I8:I29,1)</f>
        <v>15</v>
      </c>
      <c r="K25" s="30">
        <f t="shared" si="2"/>
        <v>28</v>
      </c>
      <c r="L25" s="34">
        <f>RANK(K25,K8:K29,1)</f>
        <v>15</v>
      </c>
    </row>
    <row r="26" spans="1:12" ht="17.25">
      <c r="A26" s="13">
        <v>22</v>
      </c>
      <c r="B26" s="17" t="s">
        <v>18</v>
      </c>
      <c r="C26" s="28">
        <v>27.04</v>
      </c>
      <c r="D26" s="28">
        <v>22.7</v>
      </c>
      <c r="E26" s="21">
        <f>IF(D26="",C26,IF(C26&lt;D26,C26,D26))</f>
        <v>22.7</v>
      </c>
      <c r="F26" s="2">
        <f>RANK(E26,E8:E29,1)</f>
        <v>10</v>
      </c>
      <c r="G26" s="28">
        <v>81.62</v>
      </c>
      <c r="H26" s="28">
        <v>75.13</v>
      </c>
      <c r="I26" s="21">
        <f>IF(H26="",G26,IF(G26&lt;H26,G26,H26))</f>
        <v>75.13</v>
      </c>
      <c r="J26" s="2">
        <f>RANK(I26,I8:I29,1)</f>
        <v>6</v>
      </c>
      <c r="K26" s="30">
        <f t="shared" si="2"/>
        <v>16</v>
      </c>
      <c r="L26" s="34">
        <f>RANK(K26,K8:K29,1)</f>
        <v>8</v>
      </c>
    </row>
    <row r="27" spans="1:12" ht="17.25">
      <c r="A27" s="13">
        <v>23</v>
      </c>
      <c r="B27" s="17" t="s">
        <v>19</v>
      </c>
      <c r="C27" s="28">
        <v>21.74</v>
      </c>
      <c r="D27" s="28">
        <v>19.9</v>
      </c>
      <c r="E27" s="21">
        <f>IF(D27="",C27,IF(C27&lt;D27,C27,D27))</f>
        <v>19.9</v>
      </c>
      <c r="F27" s="2">
        <f>RANK(E27,E8:E29,1)</f>
        <v>5</v>
      </c>
      <c r="G27" s="28">
        <v>71.63</v>
      </c>
      <c r="H27" s="28">
        <v>73.22</v>
      </c>
      <c r="I27" s="21">
        <f>IF(H27="",G27,IF(G27&lt;H27,G27,H27))</f>
        <v>71.63</v>
      </c>
      <c r="J27" s="2">
        <f>RANK(I27,I8:I29,1)</f>
        <v>5</v>
      </c>
      <c r="K27" s="30">
        <f t="shared" si="2"/>
        <v>10</v>
      </c>
      <c r="L27" s="34">
        <f>RANK(K27,K8:K29,1)</f>
        <v>4</v>
      </c>
    </row>
    <row r="28" spans="1:12" ht="17.25">
      <c r="A28" s="13">
        <v>24</v>
      </c>
      <c r="B28" s="17" t="s">
        <v>28</v>
      </c>
      <c r="C28" s="28">
        <v>20.02</v>
      </c>
      <c r="D28" s="28">
        <v>19.5</v>
      </c>
      <c r="E28" s="21">
        <f>IF(D28="",C28,IF(C28&lt;D28,C28,D28))</f>
        <v>19.5</v>
      </c>
      <c r="F28" s="2">
        <f>RANK(E28,E8:E29,1)</f>
        <v>4</v>
      </c>
      <c r="G28" s="28">
        <v>78.59</v>
      </c>
      <c r="H28" s="28">
        <v>78.5</v>
      </c>
      <c r="I28" s="21">
        <f>IF(H28="",G28,IF(G28&lt;H28,G28,H28))</f>
        <v>78.5</v>
      </c>
      <c r="J28" s="2">
        <f>RANK(I28,I8:I29,1)</f>
        <v>9</v>
      </c>
      <c r="K28" s="30">
        <f t="shared" si="2"/>
        <v>13</v>
      </c>
      <c r="L28" s="34">
        <f>RANK(K28,K8:K29,1)</f>
        <v>5</v>
      </c>
    </row>
    <row r="29" spans="1:12" ht="17.25">
      <c r="A29" s="13">
        <v>25</v>
      </c>
      <c r="B29" s="33" t="s">
        <v>41</v>
      </c>
      <c r="C29" s="28">
        <v>27.56</v>
      </c>
      <c r="D29" s="28" t="s">
        <v>44</v>
      </c>
      <c r="E29" s="21">
        <f>IF(D29="",C29,IF(C29&lt;D29,C29,D29))</f>
        <v>27.56</v>
      </c>
      <c r="F29" s="2">
        <f>RANK(E29,E8:E29,1)</f>
        <v>17</v>
      </c>
      <c r="G29" s="28">
        <v>104.32</v>
      </c>
      <c r="H29" s="28">
        <v>112.43</v>
      </c>
      <c r="I29" s="21">
        <f>IF(H29="",G29,IF(G29&lt;H29,G29,H29))</f>
        <v>104.32</v>
      </c>
      <c r="J29" s="2">
        <f>RANK(I29,I8:I29,1)</f>
        <v>19</v>
      </c>
      <c r="K29" s="30">
        <f t="shared" si="2"/>
        <v>36</v>
      </c>
      <c r="L29" s="34">
        <f>RANK(K29,K8:K29,1)</f>
        <v>17</v>
      </c>
    </row>
    <row r="31" spans="1:12" ht="17.25">
      <c r="A31" s="13">
        <v>1</v>
      </c>
      <c r="B31" s="17" t="s">
        <v>37</v>
      </c>
      <c r="C31" s="28">
        <v>38.7</v>
      </c>
      <c r="D31" s="28">
        <v>35.9</v>
      </c>
      <c r="E31" s="18">
        <f>IF(D31="",C31,IF(C31&lt;D31,C31,D31))</f>
        <v>35.9</v>
      </c>
      <c r="F31" s="19"/>
      <c r="G31" s="28">
        <v>181.01</v>
      </c>
      <c r="H31" s="28">
        <v>153.13</v>
      </c>
      <c r="I31" s="18">
        <f>IF(H31="",G31,IF(G31&lt;H31,G31,H31))</f>
        <v>153.13</v>
      </c>
      <c r="J31" s="19"/>
      <c r="K31" s="29">
        <f>SUM(F31,J31)</f>
        <v>0</v>
      </c>
      <c r="L31" s="19"/>
    </row>
    <row r="32" spans="1:12" ht="17.25">
      <c r="A32" s="13">
        <v>2</v>
      </c>
      <c r="B32" s="17" t="s">
        <v>38</v>
      </c>
      <c r="C32" s="28">
        <v>62.56</v>
      </c>
      <c r="D32" s="28">
        <v>35.89</v>
      </c>
      <c r="E32" s="18">
        <f>IF(D32="",C32,IF(C32&lt;D32,C32,D32))</f>
        <v>35.89</v>
      </c>
      <c r="F32" s="19"/>
      <c r="G32" s="28">
        <v>246.88</v>
      </c>
      <c r="H32" s="28">
        <v>220.18</v>
      </c>
      <c r="I32" s="18">
        <f>IF(H32="",G32,IF(G32&lt;H32,G32,H32))</f>
        <v>220.18</v>
      </c>
      <c r="J32" s="19"/>
      <c r="K32" s="29">
        <f>SUM(F32,J32)</f>
        <v>0</v>
      </c>
      <c r="L32" s="19"/>
    </row>
    <row r="33" spans="1:12" ht="17.25">
      <c r="A33" s="13">
        <v>3</v>
      </c>
      <c r="B33" s="17" t="s">
        <v>46</v>
      </c>
      <c r="C33" s="28">
        <v>51.02</v>
      </c>
      <c r="D33" s="28">
        <v>50.09</v>
      </c>
      <c r="E33" s="18">
        <f>IF(D33="",C33,IF(C33&lt;D33,C33,D33))</f>
        <v>50.09</v>
      </c>
      <c r="F33" s="19"/>
      <c r="G33" s="28">
        <v>150.65</v>
      </c>
      <c r="H33" s="28">
        <v>121.93</v>
      </c>
      <c r="I33" s="18">
        <f>IF(H33="",G33,IF(G33&lt;H33,G33,H33))</f>
        <v>121.93</v>
      </c>
      <c r="J33" s="19"/>
      <c r="K33" s="29">
        <f>SUM(F33,J33)</f>
        <v>0</v>
      </c>
      <c r="L33" s="19"/>
    </row>
  </sheetData>
  <sheetProtection/>
  <mergeCells count="8">
    <mergeCell ref="A1:L1"/>
    <mergeCell ref="A3:L3"/>
    <mergeCell ref="A5:L5"/>
    <mergeCell ref="A6:A7"/>
    <mergeCell ref="B6:B7"/>
    <mergeCell ref="C6:F6"/>
    <mergeCell ref="G6:J6"/>
    <mergeCell ref="K6:L6"/>
  </mergeCells>
  <conditionalFormatting sqref="F7 H4 H2 J7 L7">
    <cfRule type="cellIs" priority="10" dxfId="2" operator="equal" stopIfTrue="1">
      <formula>1</formula>
    </cfRule>
    <cfRule type="cellIs" priority="11" dxfId="0" operator="equal" stopIfTrue="1">
      <formula>2</formula>
    </cfRule>
    <cfRule type="cellIs" priority="12" dxfId="6" operator="equal" stopIfTrue="1">
      <formula>3</formula>
    </cfRule>
  </conditionalFormatting>
  <conditionalFormatting sqref="F8:F29 J8:J29 L8:L29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J31:J33 F31:F33 L31:L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pako</cp:lastModifiedBy>
  <cp:lastPrinted>2017-08-25T08:17:18Z</cp:lastPrinted>
  <dcterms:created xsi:type="dcterms:W3CDTF">1997-01-24T11:07:25Z</dcterms:created>
  <dcterms:modified xsi:type="dcterms:W3CDTF">2017-08-25T17:43:49Z</dcterms:modified>
  <cp:category/>
  <cp:version/>
  <cp:contentType/>
  <cp:contentStatus/>
</cp:coreProperties>
</file>